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5" yWindow="90" windowWidth="10260" windowHeight="9270"/>
  </bookViews>
  <sheets>
    <sheet name="3.2 " sheetId="3" r:id="rId1"/>
  </sheets>
  <calcPr calcId="152511"/>
</workbook>
</file>

<file path=xl/calcChain.xml><?xml version="1.0" encoding="utf-8"?>
<calcChain xmlns="http://schemas.openxmlformats.org/spreadsheetml/2006/main">
  <c r="C18" i="3"/>
  <c r="D6"/>
  <c r="E6"/>
  <c r="C6"/>
  <c r="E19"/>
  <c r="E18" s="1"/>
  <c r="C19"/>
  <c r="D19"/>
  <c r="D18" s="1"/>
  <c r="G21"/>
  <c r="F21"/>
  <c r="G10" l="1"/>
  <c r="G11"/>
  <c r="G12"/>
  <c r="F10"/>
  <c r="F11"/>
  <c r="F12"/>
  <c r="G16" l="1"/>
  <c r="F25" l="1"/>
  <c r="G25" l="1"/>
  <c r="F22"/>
  <c r="G17" l="1"/>
  <c r="F24" l="1"/>
  <c r="G24" l="1"/>
  <c r="G23"/>
  <c r="G22"/>
  <c r="G14"/>
  <c r="G9"/>
  <c r="G15"/>
  <c r="G8"/>
  <c r="F23"/>
  <c r="F17"/>
  <c r="F16"/>
  <c r="F15"/>
  <c r="F14"/>
  <c r="F9"/>
  <c r="F8"/>
  <c r="F19" l="1"/>
  <c r="G19"/>
  <c r="F6"/>
  <c r="E5" l="1"/>
  <c r="F18"/>
  <c r="G18"/>
  <c r="C5"/>
  <c r="F5" l="1"/>
  <c r="D5" l="1"/>
  <c r="G6"/>
  <c r="G5" l="1"/>
</calcChain>
</file>

<file path=xl/sharedStrings.xml><?xml version="1.0" encoding="utf-8"?>
<sst xmlns="http://schemas.openxmlformats.org/spreadsheetml/2006/main" count="37" uniqueCount="31">
  <si>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</si>
  <si>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</si>
  <si>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</si>
  <si>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</si>
  <si>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</si>
  <si>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</si>
  <si>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</si>
  <si>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</si>
  <si>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</si>
  <si>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</si>
  <si>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</si>
  <si>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</si>
  <si>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</si>
  <si>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</si>
  <si>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</si>
  <si>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2018 год</t>
  </si>
  <si>
    <t>Исполнение за I полугодие</t>
  </si>
  <si>
    <t>План на                       I полугодие</t>
  </si>
  <si>
    <t>% исполнения плана на                           I полугодие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</si>
  <si>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</si>
  <si>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</si>
  <si>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</si>
  <si>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</si>
  <si>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</si>
  <si>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</si>
  <si>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</si>
  <si>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</si>
  <si>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</si>
  <si>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имуществофизических лиц</t>
  </si>
  <si>
    <t>Государственная пошлина</t>
  </si>
  <si>
    <t xml:space="preserve">Сведения об исполнении бюджета Нижневартовского района по доходам в разрезе видов доходов в сравнении с запланированными значениями за I полугодие 2018 года, тыс. рублей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</si>
</sst>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  <numFmt numFmtId="167" formatCode="0.000"/>
  </numFmts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167" fontId="1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6" fontId="5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7"/>
  <sheetViews>
    <sheetView tabSelected="1" topLeftCell="B1" workbookViewId="0">
      <selection activeCell="C7" sqref="C7"/>
    </sheetView>
  </sheetViews>
  <sheetFormatPr defaultRowHeight="15"/>
  <cols>
    <col min="1" max="1" width="0" hidden="1" customWidth="1"/>
    <col min="2" max="2" width="53.28515625" customWidth="1"/>
    <col min="3" max="3" width="14.7109375" customWidth="1"/>
    <col min="4" max="4" width="16.85546875" customWidth="1"/>
    <col min="5" max="5" width="16.7109375" customWidth="1"/>
    <col min="6" max="6" width="15.7109375" customWidth="1"/>
    <col min="7" max="7" width="20.28515625" customWidth="1"/>
    <col min="8" max="10" width="0" hidden="1" customWidth="1"/>
    <col min="11" max="11" width="12" hidden="1" customWidth="1"/>
    <col min="12" max="14" width="0" hidden="1" customWidth="1"/>
  </cols>
  <sheetData>
    <row r="1" spans="1:7" ht="46.5" customHeight="1">
      <c r="A1" s="2"/>
      <c r="B1" s="35" t="s">
        <v>30</v>
      </c>
      <c r="C1" s="35"/>
      <c r="D1" s="35"/>
      <c r="E1" s="35"/>
      <c r="F1" s="35"/>
      <c r="G1" s="35"/>
    </row>
    <row r="2" spans="1:7" ht="23.25" customHeight="1">
      <c r="B2" s="32" t="s">
        <v>0</v>
      </c>
      <c r="C2" s="34" t="s">
        <v>15</v>
      </c>
      <c r="D2" s="34"/>
      <c r="E2" s="34"/>
      <c r="F2" s="34"/>
      <c r="G2" s="34"/>
    </row>
    <row r="3" spans="1:7" ht="60.75" customHeight="1">
      <c r="B3" s="33"/>
      <c r="C3" s="24" t="s">
        <v>13</v>
      </c>
      <c r="D3" s="14" t="s">
        <v>17</v>
      </c>
      <c r="E3" s="24" t="s">
        <v>16</v>
      </c>
      <c r="F3" s="14" t="s">
        <v>12</v>
      </c>
      <c r="G3" s="14" t="s">
        <v>18</v>
      </c>
    </row>
    <row r="4" spans="1:7">
      <c r="B4" s="13">
        <v>1</v>
      </c>
      <c r="C4" s="12">
        <v>2</v>
      </c>
      <c r="D4" s="12">
        <v>3</v>
      </c>
      <c r="E4" s="12">
        <v>4</v>
      </c>
      <c r="F4" s="12">
        <v>5</v>
      </c>
      <c r="G4" s="20">
        <v>6</v>
      </c>
    </row>
    <row r="5" spans="1:7">
      <c r="B5" s="1" t="s">
        <v>1</v>
      </c>
      <c r="C5" s="15">
        <f>C6+C18</f>
        <v>4188693.6</v>
      </c>
      <c r="D5" s="15">
        <f>D6+D18</f>
        <v>2413474.7999999998</v>
      </c>
      <c r="E5" s="15">
        <f>E6+E18</f>
        <v>2188191.2000000002</v>
      </c>
      <c r="F5" s="15">
        <f>E5/C5*100</f>
        <v>52.240421691383688</v>
      </c>
      <c r="G5" s="15">
        <f>E5/D5*100</f>
        <v>90.665591370583215</v>
      </c>
    </row>
    <row r="6" spans="1:7" s="3" customFormat="1">
      <c r="B6" s="5" t="s">
        <v>7</v>
      </c>
      <c r="C6" s="16">
        <f>C8+C9+C10+C11+C12+C13+C14+C15+C16+C17</f>
        <v>1829703</v>
      </c>
      <c r="D6" s="16">
        <f t="shared" ref="D6:E6" si="0">D8+D9+D10+D11+D12+D13+D14+D15+D16+D17</f>
        <v>920596.2</v>
      </c>
      <c r="E6" s="16">
        <f t="shared" si="0"/>
        <v>1046907.3</v>
      </c>
      <c r="F6" s="15">
        <f>E6/C6*100</f>
        <v>57.217335272445858</v>
      </c>
      <c r="G6" s="15">
        <f>E6/D6*100</f>
        <v>113.72057586159927</v>
      </c>
    </row>
    <row r="7" spans="1:7" s="3" customFormat="1">
      <c r="B7" s="6" t="s">
        <v>2</v>
      </c>
      <c r="C7" s="17"/>
      <c r="D7" s="17"/>
      <c r="E7" s="17"/>
      <c r="F7" s="19"/>
      <c r="G7" s="21"/>
    </row>
    <row r="8" spans="1:7" s="3" customFormat="1">
      <c r="B8" s="6" t="s">
        <v>3</v>
      </c>
      <c r="C8" s="17">
        <v>1241567</v>
      </c>
      <c r="D8" s="17">
        <v>662149</v>
      </c>
      <c r="E8" s="17">
        <v>693180.5</v>
      </c>
      <c r="F8" s="18">
        <f>E8/C8*100</f>
        <v>55.831098925792965</v>
      </c>
      <c r="G8" s="18">
        <f>E8/D8*100</f>
        <v>104.68648295172234</v>
      </c>
    </row>
    <row r="9" spans="1:7" s="3" customFormat="1" ht="30">
      <c r="B9" s="7" t="s">
        <v>5</v>
      </c>
      <c r="C9" s="17">
        <v>9305</v>
      </c>
      <c r="D9" s="17">
        <v>4654</v>
      </c>
      <c r="E9" s="17">
        <v>4967.8999999999996</v>
      </c>
      <c r="F9" s="18">
        <f>E9/C9*100</f>
        <v>53.389575497044596</v>
      </c>
      <c r="G9" s="18">
        <f>E9/D9*100</f>
        <v>106.74473571121614</v>
      </c>
    </row>
    <row r="10" spans="1:7" s="3" customFormat="1" ht="30">
      <c r="B10" s="7" t="s">
        <v>19</v>
      </c>
      <c r="C10" s="17">
        <v>42429</v>
      </c>
      <c r="D10" s="17">
        <v>21953</v>
      </c>
      <c r="E10" s="17">
        <v>34729.199999999997</v>
      </c>
      <c r="F10" s="18">
        <f t="shared" ref="F10:F12" si="1">E10/C10*100</f>
        <v>81.85250654033797</v>
      </c>
      <c r="G10" s="18">
        <f t="shared" ref="G10:G12" si="2">E10/D10*100</f>
        <v>158.19796838700859</v>
      </c>
    </row>
    <row r="11" spans="1:7" s="3" customFormat="1" ht="30">
      <c r="B11" s="7" t="s">
        <v>20</v>
      </c>
      <c r="C11" s="17">
        <v>9446</v>
      </c>
      <c r="D11" s="17">
        <v>4746</v>
      </c>
      <c r="E11" s="17">
        <v>4666.8</v>
      </c>
      <c r="F11" s="18">
        <f t="shared" si="1"/>
        <v>49.405039170019052</v>
      </c>
      <c r="G11" s="18">
        <f t="shared" si="2"/>
        <v>98.33122629582806</v>
      </c>
    </row>
    <row r="12" spans="1:7" s="3" customFormat="1">
      <c r="B12" s="6" t="s">
        <v>4</v>
      </c>
      <c r="C12" s="17">
        <v>300</v>
      </c>
      <c r="D12" s="17">
        <v>200</v>
      </c>
      <c r="E12" s="17">
        <v>341.7</v>
      </c>
      <c r="F12" s="18">
        <f t="shared" si="1"/>
        <v>113.9</v>
      </c>
      <c r="G12" s="18">
        <f t="shared" si="2"/>
        <v>170.85</v>
      </c>
    </row>
    <row r="13" spans="1:7" s="3" customFormat="1" ht="30">
      <c r="B13" s="25" t="s">
        <v>21</v>
      </c>
      <c r="C13" s="27">
        <v>2159</v>
      </c>
      <c r="D13" s="27">
        <v>1660</v>
      </c>
      <c r="E13" s="17">
        <v>1887.1</v>
      </c>
      <c r="F13" s="18" t="s">
        <v>10</v>
      </c>
      <c r="G13" s="18" t="s">
        <v>10</v>
      </c>
    </row>
    <row r="14" spans="1:7" s="3" customFormat="1">
      <c r="B14" s="6" t="s">
        <v>28</v>
      </c>
      <c r="C14" s="17">
        <v>26868</v>
      </c>
      <c r="D14" s="17">
        <v>43</v>
      </c>
      <c r="E14" s="17">
        <v>113.9</v>
      </c>
      <c r="F14" s="18">
        <f t="shared" ref="F14:F19" si="3">E14/C14*100</f>
        <v>0.42392437099895786</v>
      </c>
      <c r="G14" s="18">
        <f>E14/D14*100</f>
        <v>264.88372093023258</v>
      </c>
    </row>
    <row r="15" spans="1:7" s="3" customFormat="1">
      <c r="B15" s="6" t="s">
        <v>22</v>
      </c>
      <c r="C15" s="17">
        <v>25869</v>
      </c>
      <c r="D15" s="17">
        <v>13144</v>
      </c>
      <c r="E15" s="17">
        <v>13490.9</v>
      </c>
      <c r="F15" s="18">
        <f t="shared" si="3"/>
        <v>52.150836909041708</v>
      </c>
      <c r="G15" s="18">
        <f>E15/D15*100</f>
        <v>102.63922702373706</v>
      </c>
    </row>
    <row r="16" spans="1:7" s="3" customFormat="1">
      <c r="B16" s="6" t="s">
        <v>29</v>
      </c>
      <c r="C16" s="17">
        <v>3114</v>
      </c>
      <c r="D16" s="17">
        <v>1574</v>
      </c>
      <c r="E16" s="17">
        <v>1701.5</v>
      </c>
      <c r="F16" s="18">
        <f t="shared" si="3"/>
        <v>54.640333975594089</v>
      </c>
      <c r="G16" s="18">
        <f>E16/D16*100</f>
        <v>108.10038119440915</v>
      </c>
    </row>
    <row r="17" spans="2:10" s="3" customFormat="1">
      <c r="B17" s="6" t="s">
        <v>23</v>
      </c>
      <c r="C17" s="17">
        <v>468646</v>
      </c>
      <c r="D17" s="17">
        <v>210473.2</v>
      </c>
      <c r="E17" s="17">
        <v>291827.8</v>
      </c>
      <c r="F17" s="18">
        <f t="shared" si="3"/>
        <v>62.270413062311427</v>
      </c>
      <c r="G17" s="18">
        <f t="shared" ref="G17" si="4">E17/D17*100</f>
        <v>138.65318719913034</v>
      </c>
      <c r="H17" s="23"/>
      <c r="I17" s="23"/>
      <c r="J17" s="23"/>
    </row>
    <row r="18" spans="2:10">
      <c r="B18" s="1" t="s">
        <v>11</v>
      </c>
      <c r="C18" s="16">
        <f>C19+C25+C26+C27</f>
        <v>2358990.6</v>
      </c>
      <c r="D18" s="16">
        <f t="shared" ref="D18:E18" si="5">D19+D25+D26+D27</f>
        <v>1492878.5999999999</v>
      </c>
      <c r="E18" s="16">
        <f t="shared" si="5"/>
        <v>1141283.8999999999</v>
      </c>
      <c r="F18" s="15">
        <f t="shared" si="3"/>
        <v>48.380180065151592</v>
      </c>
      <c r="G18" s="15">
        <f>E18/D18*100</f>
        <v>76.448540423849593</v>
      </c>
    </row>
    <row r="19" spans="2:10" ht="30">
      <c r="B19" s="11" t="s">
        <v>6</v>
      </c>
      <c r="C19" s="17">
        <f>C21+C22+C23+C24</f>
        <v>2311943.7000000002</v>
      </c>
      <c r="D19" s="17">
        <f>D21+D22+D23+D24</f>
        <v>1445831.7</v>
      </c>
      <c r="E19" s="17">
        <f>E21+E22+E23+E24</f>
        <v>1086583.8999999999</v>
      </c>
      <c r="F19" s="18">
        <f t="shared" si="3"/>
        <v>46.998718005114043</v>
      </c>
      <c r="G19" s="18">
        <f>E19/D19*100</f>
        <v>75.152861844155154</v>
      </c>
    </row>
    <row r="20" spans="2:10">
      <c r="B20" s="4" t="s">
        <v>2</v>
      </c>
      <c r="C20" s="17"/>
      <c r="D20" s="17"/>
      <c r="E20" s="17"/>
      <c r="F20" s="18"/>
      <c r="G20" s="18"/>
    </row>
    <row r="21" spans="2:10" ht="30">
      <c r="B21" s="8" t="s">
        <v>24</v>
      </c>
      <c r="C21" s="28">
        <v>26410.400000000001</v>
      </c>
      <c r="D21" s="28">
        <v>13200</v>
      </c>
      <c r="E21" s="28">
        <v>13205.1</v>
      </c>
      <c r="F21" s="22">
        <f>E21/C21*100</f>
        <v>49.999621361281918</v>
      </c>
      <c r="G21" s="22">
        <f>E21/D21*100</f>
        <v>100.03863636363637</v>
      </c>
    </row>
    <row r="22" spans="2:10" ht="30">
      <c r="B22" s="8" t="s">
        <v>8</v>
      </c>
      <c r="C22" s="28">
        <v>429231.9</v>
      </c>
      <c r="D22" s="29">
        <v>273383.09999999998</v>
      </c>
      <c r="E22" s="28">
        <v>100494.5</v>
      </c>
      <c r="F22" s="18">
        <f>E22/C22*100</f>
        <v>23.412635454168246</v>
      </c>
      <c r="G22" s="18">
        <f>E22/D22*100</f>
        <v>36.759587553144293</v>
      </c>
    </row>
    <row r="23" spans="2:10" ht="30">
      <c r="B23" s="8" t="s">
        <v>14</v>
      </c>
      <c r="C23" s="29">
        <v>1380352.7</v>
      </c>
      <c r="D23" s="29">
        <v>704415.1</v>
      </c>
      <c r="E23" s="30">
        <v>833142.4</v>
      </c>
      <c r="F23" s="18">
        <f>E23/C23*100</f>
        <v>60.357211602512898</v>
      </c>
      <c r="G23" s="18">
        <f>E23/D23*100</f>
        <v>118.27435272185392</v>
      </c>
    </row>
    <row r="24" spans="2:10">
      <c r="B24" s="9" t="s">
        <v>9</v>
      </c>
      <c r="C24" s="28">
        <v>475948.7</v>
      </c>
      <c r="D24" s="29">
        <v>454833.5</v>
      </c>
      <c r="E24" s="28">
        <v>139741.9</v>
      </c>
      <c r="F24" s="18">
        <f>E24/C24*100</f>
        <v>29.360706311415491</v>
      </c>
      <c r="G24" s="18">
        <f>E24/D24*100</f>
        <v>30.723748360663844</v>
      </c>
    </row>
    <row r="25" spans="2:10">
      <c r="B25" s="10" t="s">
        <v>25</v>
      </c>
      <c r="C25" s="17">
        <v>47046.9</v>
      </c>
      <c r="D25" s="31">
        <v>47046.9</v>
      </c>
      <c r="E25" s="17">
        <v>50656.9</v>
      </c>
      <c r="F25" s="18">
        <f>E25/C25*100</f>
        <v>107.6731941955793</v>
      </c>
      <c r="G25" s="18">
        <f>E25/D25*100</f>
        <v>107.6731941955793</v>
      </c>
    </row>
    <row r="26" spans="2:10" ht="90">
      <c r="B26" s="26" t="s">
        <v>26</v>
      </c>
      <c r="C26" s="17">
        <v>0</v>
      </c>
      <c r="D26" s="31">
        <v>0</v>
      </c>
      <c r="E26" s="17">
        <v>4668</v>
      </c>
      <c r="F26" s="18" t="s">
        <v>10</v>
      </c>
      <c r="G26" s="18" t="s">
        <v>10</v>
      </c>
    </row>
    <row r="27" spans="2:10" ht="45">
      <c r="B27" s="26" t="s">
        <v>27</v>
      </c>
      <c r="C27" s="17">
        <v>0</v>
      </c>
      <c r="D27" s="31">
        <v>0</v>
      </c>
      <c r="E27" s="17">
        <v>-624.9</v>
      </c>
      <c r="F27" s="18" t="s">
        <v>10</v>
      </c>
      <c r="G27" s="18" t="s">
        <v>10</v>
      </c>
    </row>
  </sheetData>
  <mergeCells count="3">
    <mergeCell ref="B2:B3"/>
    <mergeCell ref="C2:G2"/>
    <mergeCell ref="B1:G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2018-08-22T09:17:42Z</cp:lastPrinted>
  <dcterms:created xsi:type="dcterms:W3CDTF">2015-05-06T07:14:08Z</dcterms:created>
  <dcterms:modified xsi:type="dcterms:W3CDTF">2018-08-27T06:54:34Z</dcterms:modified>
</cp:coreProperties>
</file>